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<sst xmlns="http://schemas.openxmlformats.org/spreadsheetml/2006/main" count="32" uniqueCount="32">
  <si>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</si>
  <si>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ICR113</t>
  </si>
  <si>
    <t xml:space="preserve">Ud</t>
  </si>
  <si>
    <t xml:space="preserve">Recuperador de calor aire-aire, con bomba de calor y batería de agua. Instalación en techo.</t>
  </si>
  <si>
    <r>
      <rPr>
        <sz val="8.25"/>
        <color rgb="FF000000"/>
        <rFont val="Arial"/>
        <family val="2"/>
      </rPr>
      <t xml:space="preserve">Recuperador de calor aire-aire, con bomba de calor para gas R-410A, modelo RFM 14 "LMF CLIMA", caudal de aire nominal 900 m³/h, dimensiones 470x1450x1230 mm, peso 212 kg, presión estática de aire nominal 225 Pa, presión sonora a 1 m 55 dBA, alimentación monofásica a 230 V, eficiencia de recuperación frigorífica 46,7%, potencia frigorífica de recuperación 0,803 kW, potencia frigorífica del compresor 4,597 kW, potencia frigorífica total 5,4 kW, potencia frigorífica disponible 1,838 kW, EER 2,8 (temperatura del aire exterior 32°C con humedad relativa del 50% y temperatura ambiente 26°C con humedad relativa del 50%), eficiencia de recuperación calorífica 54%, potencia calorífica de recuperación 4,015 kW, potencia calorífica del compresor 4,86 kW, potencia calorífica total 8,875 kW, potencia calorífica disponible 0,796 kW, COP 6,12 (temperatura del aire exterior -5°C con humedad relativa del 80% y temperatura ambiente 20°C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cuadro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 Instalación en techo.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</si>
  <si>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</si>
  <si>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</si>
  <si>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</si>
  <si>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</si>
  <si>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</si>
  <si>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</si>
  <si>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</si>
  <si>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mt42lmf050m</t>
  </si>
  <si>
    <t xml:space="preserve">Ud</t>
  </si>
  <si>
    <t xml:space="preserve">Recuperador de calor aire-aire, con bomba de calor para gas R-410A, modelo RFM 14 "LMF CLIMA", caudal de aire nominal 900 m³/h, dimensiones 470x1450x1230 mm, peso 212 kg, presión estática de aire nominal 225 Pa, presión sonora a 1 m 55 dBA, alimentación monofásica a 230 V, eficiencia de recuperación frigorífica 46,7%, potencia frigorífica de recuperación 0,803 kW, potencia frigorífica del compresor 4,597 kW, potencia frigorífica total 5,4 kW, potencia frigorífica disponible 1,838 kW, EER 2,8 (temperatura del aire exterior 32°C con humedad relativa del 50% y temperatura ambiente 26°C con humedad relativa del 50%), eficiencia de recuperación calorífica 54%, potencia calorífica de recuperación 4,015 kW, potencia calorífica del compresor 4,86 kW, potencia calorífica total 8,875 kW, potencia calorífica disponible 0,796 kW, COP 6,12 (temperatura del aire exterior -5°C con humedad relativa del 80% y temperatura ambiente 20°C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cuadro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</si>
  <si>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</si>
  <si>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</si>
  <si>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</si>
  <si>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</si>
  <si>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</si>
  <si>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</si>
  <si>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</si>
  <si>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</si>
  <si>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</si>
  <si>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</si>
  <si>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</si>
  <si>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</si>
  <si>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</si>
  <si>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</si>
  <si>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</si>
  <si>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1.866,41€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</si>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</sst>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65.50" thickBot="1" customHeight="1">
      <c r="A10" s="1" t="s">
        <v>12</v>
      </c>
      <c r="B10" s="1"/>
      <c r="C10" s="10" t="s">
        <v>13</v>
      </c>
      <c r="D10" s="1" t="s">
        <v>14</v>
      </c>
      <c r="E10" s="11">
        <v>1</v>
      </c>
      <c r="F10" s="12">
        <v>10664</v>
      </c>
      <c r="G10" s="12">
        <f ca="1">ROUND(INDIRECT(ADDRESS(ROW()+(0), COLUMN()+(-2), 1))*INDIRECT(ADDRESS(ROW()+(0), COLUMN()+(-1), 1)), 2)</f>
        <v>10664</v>
      </c>
    </row>
    <row r="11" spans="1:7" ht="24.00" thickBot="1" customHeight="1">
      <c r="A11" s="1" t="s">
        <v>15</v>
      </c>
      <c r="B11" s="1"/>
      <c r="C11" s="10" t="s">
        <v>16</v>
      </c>
      <c r="D11" s="1" t="s">
        <v>17</v>
      </c>
      <c r="E11" s="13">
        <v>1</v>
      </c>
      <c r="F11" s="14">
        <v>22</v>
      </c>
      <c r="G11" s="14">
        <f ca="1">ROUND(INDIRECT(ADDRESS(ROW()+(0), COLUMN()+(-2), 1))*INDIRECT(ADDRESS(ROW()+(0), COLUMN()+(-1), 1)), 2)</f>
        <v>22</v>
      </c>
    </row>
    <row r="12" spans="1:7" ht="13.50" thickBot="1" customHeight="1">
      <c r="A12" s="15"/>
      <c r="B12" s="15"/>
      <c r="C12" s="15"/>
      <c r="D12" s="15"/>
      <c r="E12" s="9" t="s">
        <v>18</v>
      </c>
      <c r="F12" s="9"/>
      <c r="G12" s="17">
        <f ca="1">ROUND(SUM(INDIRECT(ADDRESS(ROW()+(-1), COLUMN()+(0), 1)),INDIRECT(ADDRESS(ROW()+(-2), COLUMN()+(0), 1))), 2)</f>
        <v>10686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1.7</v>
      </c>
      <c r="F14" s="12">
        <v>23.74</v>
      </c>
      <c r="G14" s="12">
        <f ca="1">ROUND(INDIRECT(ADDRESS(ROW()+(0), COLUMN()+(-2), 1))*INDIRECT(ADDRESS(ROW()+(0), COLUMN()+(-1), 1)), 2)</f>
        <v>40.36</v>
      </c>
    </row>
    <row r="15" spans="1:7" ht="13.50" thickBot="1" customHeight="1">
      <c r="A15" s="1" t="s">
        <v>23</v>
      </c>
      <c r="B15" s="1"/>
      <c r="C15" s="10" t="s">
        <v>24</v>
      </c>
      <c r="D15" s="1" t="s">
        <v>25</v>
      </c>
      <c r="E15" s="13">
        <v>1.7</v>
      </c>
      <c r="F15" s="14">
        <v>21.9</v>
      </c>
      <c r="G15" s="14">
        <f ca="1">ROUND(INDIRECT(ADDRESS(ROW()+(0), COLUMN()+(-2), 1))*INDIRECT(ADDRESS(ROW()+(0), COLUMN()+(-1), 1)), 2)</f>
        <v>37.23</v>
      </c>
    </row>
    <row r="16" spans="1:7" ht="13.50" thickBot="1" customHeight="1">
      <c r="A16" s="15"/>
      <c r="B16" s="15"/>
      <c r="C16" s="15"/>
      <c r="D16" s="15"/>
      <c r="E16" s="9" t="s">
        <v>26</v>
      </c>
      <c r="F16" s="9"/>
      <c r="G16" s="17">
        <f ca="1">ROUND(SUM(INDIRECT(ADDRESS(ROW()+(-1), COLUMN()+(0), 1)),INDIRECT(ADDRESS(ROW()+(-2), COLUMN()+(0), 1))), 2)</f>
        <v>77.59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10763.6</v>
      </c>
      <c r="G18" s="14">
        <f ca="1">ROUND(INDIRECT(ADDRESS(ROW()+(0), COLUMN()+(-2), 1))*INDIRECT(ADDRESS(ROW()+(0), COLUMN()+(-1), 1))/100, 2)</f>
        <v>215.27</v>
      </c>
    </row>
    <row r="19" spans="1:7" ht="13.50" thickBot="1" customHeight="1">
      <c r="A19" s="21" t="s">
        <v>30</v>
      </c>
      <c r="B19" s="21"/>
      <c r="C19" s="22"/>
      <c r="D19" s="23"/>
      <c r="E19" s="24" t="s">
        <v>31</v>
      </c>
      <c r="F19" s="25"/>
      <c r="G19" s="26">
        <f ca="1">ROUND(SUM(INDIRECT(ADDRESS(ROW()+(-1), COLUMN()+(0), 1)),INDIRECT(ADDRESS(ROW()+(-3), COLUMN()+(0), 1)),INDIRECT(ADDRESS(ROW()+(-7), COLUMN()+(0), 1))), 2)</f>
        <v>10978.9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